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Plan1" sheetId="16" r:id="rId2"/>
  </sheets>
  <definedNames>
    <definedName name="_xlnm._FilterDatabase" localSheetId="0" hidden="1">ANDAMENTO!$L$1:$L$9</definedName>
    <definedName name="_xlnm.Print_Area" localSheetId="0">ANDAMENTO!$D$1:$P$18</definedName>
    <definedName name="_xlnm.Print_Titles" localSheetId="0">ANDAMENTO!$1:$3</definedName>
  </definedNames>
  <calcPr calcId="125725"/>
</workbook>
</file>

<file path=xl/calcChain.xml><?xml version="1.0" encoding="utf-8"?>
<calcChain xmlns="http://schemas.openxmlformats.org/spreadsheetml/2006/main">
  <c r="M14" i="13"/>
  <c r="M9"/>
</calcChain>
</file>

<file path=xl/sharedStrings.xml><?xml version="1.0" encoding="utf-8"?>
<sst xmlns="http://schemas.openxmlformats.org/spreadsheetml/2006/main" count="95" uniqueCount="92">
  <si>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</si>
  <si>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</si>
  <si>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</si>
  <si>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</si>
  <si>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</si>
  <si>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</si>
  <si>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</si>
  <si>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</si>
  <si>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OBJETO</t>
  </si>
  <si>
    <t>EMPRESA CONTRATADA</t>
  </si>
  <si>
    <t>DATA DE INICIO</t>
  </si>
  <si>
    <t>PERCENTUAL EXECUTADO</t>
  </si>
  <si>
    <t>CP 08/22</t>
  </si>
  <si>
    <t>90/22</t>
  </si>
  <si>
    <t>Construção do Centro Administrativo do Mirante do Camaroeiro</t>
  </si>
  <si>
    <t>CP 10/22</t>
  </si>
  <si>
    <t xml:space="preserve">252/22 </t>
  </si>
  <si>
    <t>INFRAESTRUTURA URBANA EM DIVERSOS BAIRROS DO MUNICÍPIO</t>
  </si>
  <si>
    <t>Infraestrutura Urbana em Diversos Bairros do Município - Fase 3</t>
  </si>
  <si>
    <t>CP 13/22</t>
  </si>
  <si>
    <t>41/23</t>
  </si>
  <si>
    <t>Infraestrutura de pavimentação e drenagem - Golfinho</t>
  </si>
  <si>
    <t>TP 05/23</t>
  </si>
  <si>
    <t>112/23</t>
  </si>
  <si>
    <t>PREFEITURA DA ESTÂNCIA BALNEÁRIA DE CARAGUATATUBA
ESTADO DE SÃO PAULO</t>
  </si>
  <si>
    <t>TP 02/23</t>
  </si>
  <si>
    <t>97/23</t>
  </si>
  <si>
    <t>TP 01/23</t>
  </si>
  <si>
    <t>90/23</t>
  </si>
  <si>
    <t xml:space="preserve">PRAZO DE EXECUÇÃO </t>
  </si>
  <si>
    <t>Reforma de Praça de Lazer - Bairro Indaiá - Convênio Estadual</t>
  </si>
  <si>
    <t>Reforma de Praça de Lazer - Bairro Massaguaçu - Convênio Estadual</t>
  </si>
  <si>
    <t>Pavimentação em diversas ruas da Região Norte no Municipio -  Convênio Federal</t>
  </si>
  <si>
    <t>TP 21/23</t>
  </si>
  <si>
    <t>Execução de obras de Drenagem - bairro Olaria - DESENVOLVE SP</t>
  </si>
  <si>
    <t>CP 07/23</t>
  </si>
  <si>
    <t>CP 09/23</t>
  </si>
  <si>
    <t>CP 08/23</t>
  </si>
  <si>
    <t>CP 10/23</t>
  </si>
  <si>
    <t>LOCAL DA OBRA</t>
  </si>
  <si>
    <t>Avenida Mato Grosso / Avenida Amazonas / Avenida Pernambuco</t>
  </si>
  <si>
    <t>Avenida Herman Pereira de Faria, esquina com Rua Irmã Lucilia</t>
  </si>
  <si>
    <t>Av. Alice Arouca / Av. Domingos Martins Cabrera</t>
  </si>
  <si>
    <t xml:space="preserve">Rua Virgina da Luz Ferreira / Rua Santa Rita de Cassia 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</si>
  <si>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</si>
  <si>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</si>
  <si>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</si>
  <si>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</si>
  <si>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Mirante do Camaroeiro   Balneário Camburí</t>
  </si>
  <si>
    <t>Loteamento Mar verde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</si>
  <si>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</si>
  <si>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Thereza Pecini Varago Romanini (antiga Rua Cinco), Rua Doze, Rua 15, Ligação da Rua Quinze com a Rua Doze e Rua Dezesseis – Capricórnio II</t>
  </si>
  <si>
    <t>CP 06/24</t>
  </si>
  <si>
    <t>119/24</t>
  </si>
  <si>
    <t>Urbanização da Raiz e Molhe Norte no Enrocamento da Foz do 
Rio Juqueriquerê - DESENVOLVE SP</t>
  </si>
  <si>
    <t>Foz do 
Rio Juqueriquerê</t>
  </si>
  <si>
    <t>CP 09/24</t>
  </si>
  <si>
    <t>158/24</t>
  </si>
  <si>
    <t>Infraestrutura Urbana na Avenida Domingos Martins Cabreira e 
Avenida Pedro Reginaldo da Costa – bairro Recanto do Sol e Balneário dos Golfinhos,</t>
  </si>
  <si>
    <t>Avenida Domingos Martins Cabreira e 
Avenida Pedro Reginaldo da Costa</t>
  </si>
  <si>
    <t>VIGENCIA</t>
  </si>
  <si>
    <t>CP 10/24</t>
  </si>
  <si>
    <t>168/24</t>
  </si>
  <si>
    <t>Infraestrutura de pavimentação e drenagem nos bairros Jardim Primavera, Indaiá, Cidade Jardim e Pontal de Santa Marina</t>
  </si>
  <si>
    <t>CP 11/24</t>
  </si>
  <si>
    <t>170/24</t>
  </si>
  <si>
    <t>Execução de Obras de Drenagem - bairro Morro do Algodão - DESENVOLVE SP</t>
  </si>
  <si>
    <t>Execução de Obras de Drenagem na Avenida Avelino Alves - bairro Pegorelli - DESENVOLVE SP</t>
  </si>
  <si>
    <t>Execução de Obras de Drenagem na Rua Alvarenga Peixoto - bairro Jardim Aruan - DESENVOLVE SP</t>
  </si>
  <si>
    <t>Infraestrutura de Saneamento Básico - Loteamento Mar Verde - LEILAO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</si>
  <si>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</si>
  <si>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Qualificação Viária da Avenida Geraldo Nogueira da Silva – Fase 01</t>
  </si>
  <si>
    <t>33/24</t>
  </si>
  <si>
    <t>36/24</t>
  </si>
  <si>
    <t>37/24</t>
  </si>
  <si>
    <t>38/24</t>
  </si>
  <si>
    <t>Av. Rio de Janeiro- Indaiá; Av. José Antonio Domiciano -
Jardim Primavera; Av. Antonia Neder Martins - Indaiá;
Alameda dos Castanheiros - Cidade Jardim e Alameda
das Meduzas - Pontal de Santa Marina</t>
  </si>
  <si>
    <t xml:space="preserve">Avenida Geraldo Nogueira da Silva </t>
  </si>
  <si>
    <t>R. S. RAZUK CONSTRUÇÕES E PROJETOS - CNPJ n.º 29.574.617/0001-00</t>
  </si>
  <si>
    <t>RR CONSTRUÇÕES E MATERIAIS DE CONSTRUÇÃO UNIPESSOAL LTDA - CNPJ nº 18.835.435/0001-11</t>
  </si>
  <si>
    <t>COMPEC GALASSO ENGENHARIA E CONSTRUÇÕES LTDA - CNPJ/MF nº 09.033.330/0001-58</t>
  </si>
  <si>
    <t>PALÁCIO CONSTRUÇÕES LTDA - CNPJ nº 01.321.433/0001-01</t>
  </si>
  <si>
    <t>A. M. F. COMPANY AMBIENTAL LTDA -
CNPJ n.º 21.180.813/0001-80</t>
  </si>
  <si>
    <t>COMPEC GALASSO ENGENHARIA E CONSTRUÇÕES LTDA -
CNPJ n.º 09.033.330/0001-58</t>
  </si>
  <si>
    <t>PALÁCIO CONSTRUÇÕES LTDA -
CNPJ n.º 01.321.433/0001-01</t>
  </si>
  <si>
    <t>ERA TÉCNICA ENGENHARIA CONSTRUÇÕES E SERVIÇOS LTDA - 
CNPJ n.º 65.035.222/0001-95</t>
  </si>
  <si>
    <t>IDEAL 
INFRAESTRUTURA E MONTAGEM LTDA -
CNPJ n.º 04.690.015/0001-80</t>
  </si>
  <si>
    <t>IDEAL INFRAESTRUTURA E MONTAGEM LTDA CNPJ  - Nº 04.690.015/0001-80</t>
  </si>
  <si>
    <t>ENERGY ENERGIA CONSTRUÇÃO LTDA
 - CNPJ Nº 22.582.439/0001-02</t>
  </si>
  <si>
    <t>HABILTECH ENGENHARIA LTDA - CNPJ/MF n.º33.872.983/0001-05</t>
  </si>
  <si>
    <t>HABILTECH ENGENHARIA LTDA -  CNPJ/MFn.º33.872.983/0001-05</t>
  </si>
  <si>
    <t>Em rescisão contratual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</si>
</sst>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0" fillId="0" borderId="0" xfId="0" applyFont="1" applyFill="1"/>
    <xf numFmtId="9" fontId="27" fillId="0" borderId="10" xfId="44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14" fontId="26" fillId="2" borderId="10" xfId="0" applyNumberFormat="1" applyFont="1" applyFill="1" applyBorder="1" applyAlignment="1">
      <alignment horizontal="center" vertical="center" wrapText="1"/>
    </xf>
    <xf numFmtId="44" fontId="26" fillId="2" borderId="10" xfId="45" applyFont="1" applyFill="1" applyBorder="1" applyAlignment="1">
      <alignment horizontal="center" vertical="center" wrapText="1"/>
    </xf>
    <xf numFmtId="44" fontId="27" fillId="2" borderId="10" xfId="0" applyNumberFormat="1" applyFont="1" applyFill="1" applyBorder="1" applyAlignment="1">
      <alignment horizontal="center" vertical="center" wrapText="1"/>
    </xf>
    <xf numFmtId="9" fontId="26" fillId="2" borderId="10" xfId="44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/>
    </xf>
    <xf numFmtId="44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24" fillId="0" borderId="10" xfId="0" applyFont="1" applyFill="1" applyBorder="1"/>
    <xf numFmtId="165" fontId="27" fillId="0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0" fontId="22" fillId="34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0" xfId="45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view="pageBreakPreview" topLeftCell="D13" zoomScale="40" zoomScaleNormal="40" zoomScaleSheetLayoutView="40" workbookViewId="0">
      <selection activeCell="G23" sqref="G23"/>
    </sheetView>
  </sheetViews>
  <sheetFormatPr defaultRowHeight="90" customHeight="1"/>
  <cols>
    <col min="1" max="1" width="8.28515625" style="61" hidden="1" customWidth="1"/>
    <col min="2" max="2" width="20" style="61" hidden="1" customWidth="1"/>
    <col min="3" max="3" width="30.140625" style="62" hidden="1" customWidth="1"/>
    <col min="4" max="4" width="30.85546875" style="7" customWidth="1"/>
    <col min="5" max="5" width="28.140625" style="7" hidden="1" customWidth="1"/>
    <col min="6" max="6" width="26.42578125" style="7" customWidth="1"/>
    <col min="7" max="7" width="81.140625" style="2" customWidth="1"/>
    <col min="8" max="8" width="19.28515625" style="2" hidden="1" customWidth="1"/>
    <col min="9" max="9" width="37.85546875" style="2" hidden="1" customWidth="1"/>
    <col min="10" max="10" width="94.28515625" style="8" customWidth="1"/>
    <col min="11" max="11" width="34" style="13" customWidth="1"/>
    <col min="12" max="12" width="44" style="13" customWidth="1"/>
    <col min="13" max="13" width="30.7109375" style="13" hidden="1" customWidth="1"/>
    <col min="14" max="14" width="36.7109375" style="67" customWidth="1"/>
    <col min="15" max="15" width="38.140625" style="68" customWidth="1"/>
    <col min="16" max="16" width="94.28515625" style="8" customWidth="1"/>
    <col min="17" max="17" width="22.28515625" style="9" bestFit="1" customWidth="1"/>
    <col min="18" max="16384" width="9.140625" style="9"/>
  </cols>
  <sheetData>
    <row r="1" spans="1:20" s="40" customFormat="1" ht="162.75" customHeight="1">
      <c r="A1" s="70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s="4" customFormat="1" ht="83.25" customHeight="1">
      <c r="A2" s="23"/>
      <c r="B2" s="23"/>
      <c r="C2" s="69"/>
      <c r="D2" s="73" t="s">
        <v>6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s="3" customFormat="1" ht="116.25" customHeight="1">
      <c r="A3" s="1"/>
      <c r="B3" s="1" t="s">
        <v>4</v>
      </c>
      <c r="C3" s="1" t="s">
        <v>5</v>
      </c>
      <c r="D3" s="19" t="s">
        <v>7</v>
      </c>
      <c r="E3" s="19" t="s">
        <v>3</v>
      </c>
      <c r="F3" s="19" t="s">
        <v>2</v>
      </c>
      <c r="G3" s="21" t="s">
        <v>8</v>
      </c>
      <c r="H3" s="24"/>
      <c r="I3" s="1" t="s">
        <v>1</v>
      </c>
      <c r="J3" s="19" t="s">
        <v>9</v>
      </c>
      <c r="K3" s="11" t="s">
        <v>10</v>
      </c>
      <c r="L3" s="43" t="s">
        <v>29</v>
      </c>
      <c r="M3" s="11" t="s">
        <v>60</v>
      </c>
      <c r="N3" s="44" t="s">
        <v>0</v>
      </c>
      <c r="O3" s="46" t="s">
        <v>11</v>
      </c>
      <c r="P3" s="19" t="s">
        <v>39</v>
      </c>
    </row>
    <row r="4" spans="1:20" s="2" customFormat="1" ht="99" customHeight="1">
      <c r="A4" s="72"/>
      <c r="B4" s="72"/>
      <c r="C4" s="72"/>
      <c r="D4" s="28" t="s">
        <v>27</v>
      </c>
      <c r="E4" s="28"/>
      <c r="F4" s="29" t="s">
        <v>28</v>
      </c>
      <c r="G4" s="28" t="s">
        <v>30</v>
      </c>
      <c r="H4" s="24"/>
      <c r="I4" s="55"/>
      <c r="J4" s="29" t="s">
        <v>89</v>
      </c>
      <c r="K4" s="50">
        <v>45043</v>
      </c>
      <c r="L4" s="50">
        <v>45669</v>
      </c>
      <c r="M4" s="66">
        <v>45669</v>
      </c>
      <c r="N4" s="12">
        <v>1108904.75</v>
      </c>
      <c r="O4" s="41">
        <v>1</v>
      </c>
      <c r="P4" s="48" t="s">
        <v>40</v>
      </c>
    </row>
    <row r="5" spans="1:20" s="2" customFormat="1" ht="99" customHeight="1">
      <c r="A5" s="72"/>
      <c r="B5" s="72"/>
      <c r="C5" s="72"/>
      <c r="D5" s="28" t="s">
        <v>25</v>
      </c>
      <c r="E5" s="28"/>
      <c r="F5" s="29" t="s">
        <v>26</v>
      </c>
      <c r="G5" s="28" t="s">
        <v>31</v>
      </c>
      <c r="H5" s="24"/>
      <c r="I5" s="55"/>
      <c r="J5" s="29" t="s">
        <v>90</v>
      </c>
      <c r="K5" s="47">
        <v>45048</v>
      </c>
      <c r="L5" s="30">
        <v>45715</v>
      </c>
      <c r="M5" s="66">
        <v>45715</v>
      </c>
      <c r="N5" s="12">
        <v>404137.69</v>
      </c>
      <c r="O5" s="41">
        <v>1</v>
      </c>
      <c r="P5" s="48" t="s">
        <v>41</v>
      </c>
    </row>
    <row r="6" spans="1:20" s="2" customFormat="1" ht="99" customHeight="1">
      <c r="A6" s="65"/>
      <c r="B6" s="65"/>
      <c r="C6" s="65"/>
      <c r="D6" s="28" t="s">
        <v>22</v>
      </c>
      <c r="E6" s="28"/>
      <c r="F6" s="17" t="s">
        <v>23</v>
      </c>
      <c r="G6" s="28" t="s">
        <v>32</v>
      </c>
      <c r="H6" s="57"/>
      <c r="I6" s="55"/>
      <c r="J6" s="28" t="s">
        <v>78</v>
      </c>
      <c r="K6" s="50">
        <v>45217</v>
      </c>
      <c r="L6" s="50">
        <v>45764</v>
      </c>
      <c r="M6" s="66">
        <v>45764</v>
      </c>
      <c r="N6" s="38">
        <v>1248101.6000000001</v>
      </c>
      <c r="O6" s="41" t="s">
        <v>91</v>
      </c>
      <c r="P6" s="28" t="s">
        <v>51</v>
      </c>
    </row>
    <row r="7" spans="1:20" s="2" customFormat="1" ht="116.25" customHeight="1">
      <c r="A7" s="29"/>
      <c r="B7" s="29"/>
      <c r="C7" s="29"/>
      <c r="D7" s="29" t="s">
        <v>12</v>
      </c>
      <c r="E7" s="29"/>
      <c r="F7" s="29" t="s">
        <v>13</v>
      </c>
      <c r="G7" s="29" t="s">
        <v>14</v>
      </c>
      <c r="H7" s="24"/>
      <c r="I7" s="15"/>
      <c r="J7" s="29" t="s">
        <v>79</v>
      </c>
      <c r="K7" s="47">
        <v>44742</v>
      </c>
      <c r="L7" s="47">
        <v>45714</v>
      </c>
      <c r="M7" s="36">
        <v>45714</v>
      </c>
      <c r="N7" s="37">
        <v>3859864.81</v>
      </c>
      <c r="O7" s="48">
        <v>0.95</v>
      </c>
      <c r="P7" s="29" t="s">
        <v>48</v>
      </c>
    </row>
    <row r="8" spans="1:20" s="8" customFormat="1" ht="178.5" customHeight="1">
      <c r="A8" s="28"/>
      <c r="B8" s="28"/>
      <c r="C8" s="28"/>
      <c r="D8" s="29" t="s">
        <v>15</v>
      </c>
      <c r="E8" s="28"/>
      <c r="F8" s="29" t="s">
        <v>16</v>
      </c>
      <c r="G8" s="22" t="s">
        <v>18</v>
      </c>
      <c r="H8" s="58" t="s">
        <v>17</v>
      </c>
      <c r="I8" s="58" t="s">
        <v>17</v>
      </c>
      <c r="J8" s="28" t="s">
        <v>80</v>
      </c>
      <c r="K8" s="50">
        <v>44882</v>
      </c>
      <c r="L8" s="30">
        <v>45977</v>
      </c>
      <c r="M8" s="66">
        <v>45977</v>
      </c>
      <c r="N8" s="51">
        <v>19927162.280000001</v>
      </c>
      <c r="O8" s="41">
        <v>0.5</v>
      </c>
      <c r="P8" s="28" t="s">
        <v>50</v>
      </c>
    </row>
    <row r="9" spans="1:20" s="8" customFormat="1" ht="116.25" customHeight="1">
      <c r="A9" s="28"/>
      <c r="B9" s="28"/>
      <c r="C9" s="28"/>
      <c r="D9" s="17" t="s">
        <v>19</v>
      </c>
      <c r="E9" s="17"/>
      <c r="F9" s="17" t="s">
        <v>20</v>
      </c>
      <c r="G9" s="29" t="s">
        <v>21</v>
      </c>
      <c r="H9" s="29"/>
      <c r="I9" s="29"/>
      <c r="J9" s="59" t="s">
        <v>81</v>
      </c>
      <c r="K9" s="30">
        <v>44964</v>
      </c>
      <c r="L9" s="50">
        <v>45664</v>
      </c>
      <c r="M9" s="30">
        <f>L9+60</f>
        <v>45724</v>
      </c>
      <c r="N9" s="12">
        <v>4230602.66</v>
      </c>
      <c r="O9" s="54">
        <v>0.9</v>
      </c>
      <c r="P9" s="48" t="s">
        <v>42</v>
      </c>
    </row>
    <row r="10" spans="1:20" ht="90" customHeight="1">
      <c r="A10" s="27"/>
      <c r="B10" s="27"/>
      <c r="C10" s="27"/>
      <c r="D10" s="33" t="s">
        <v>33</v>
      </c>
      <c r="E10" s="25"/>
      <c r="F10" s="25" t="s">
        <v>72</v>
      </c>
      <c r="G10" s="14" t="s">
        <v>34</v>
      </c>
      <c r="H10" s="49"/>
      <c r="I10" s="16"/>
      <c r="J10" s="14" t="s">
        <v>82</v>
      </c>
      <c r="K10" s="26">
        <v>45362</v>
      </c>
      <c r="L10" s="18">
        <v>45758</v>
      </c>
      <c r="M10" s="35">
        <v>45758</v>
      </c>
      <c r="N10" s="45">
        <v>1479278.04</v>
      </c>
      <c r="O10" s="42">
        <v>0.95</v>
      </c>
      <c r="P10" s="34" t="s">
        <v>43</v>
      </c>
    </row>
    <row r="11" spans="1:20" ht="103.5" customHeight="1">
      <c r="A11" s="60"/>
      <c r="B11" s="60"/>
      <c r="C11" s="6"/>
      <c r="D11" s="33" t="s">
        <v>35</v>
      </c>
      <c r="E11" s="25"/>
      <c r="F11" s="25" t="s">
        <v>73</v>
      </c>
      <c r="G11" s="14" t="s">
        <v>66</v>
      </c>
      <c r="H11" s="49"/>
      <c r="I11" s="16"/>
      <c r="J11" s="14" t="s">
        <v>83</v>
      </c>
      <c r="K11" s="26">
        <v>45362</v>
      </c>
      <c r="L11" s="18">
        <v>45727</v>
      </c>
      <c r="M11" s="35">
        <v>45362</v>
      </c>
      <c r="N11" s="45">
        <v>3535208.8</v>
      </c>
      <c r="O11" s="42">
        <v>1</v>
      </c>
      <c r="P11" s="34" t="s">
        <v>44</v>
      </c>
    </row>
    <row r="12" spans="1:20" ht="90" customHeight="1">
      <c r="A12" s="60"/>
      <c r="B12" s="60"/>
      <c r="C12" s="6"/>
      <c r="D12" s="33" t="s">
        <v>37</v>
      </c>
      <c r="E12" s="25"/>
      <c r="F12" s="25" t="s">
        <v>74</v>
      </c>
      <c r="G12" s="14" t="s">
        <v>67</v>
      </c>
      <c r="H12" s="49"/>
      <c r="I12" s="16"/>
      <c r="J12" s="14" t="s">
        <v>83</v>
      </c>
      <c r="K12" s="26">
        <v>45362</v>
      </c>
      <c r="L12" s="18">
        <v>45727</v>
      </c>
      <c r="M12" s="35">
        <v>45727</v>
      </c>
      <c r="N12" s="45">
        <v>3057499.35</v>
      </c>
      <c r="O12" s="42">
        <v>1</v>
      </c>
      <c r="P12" s="52" t="s">
        <v>45</v>
      </c>
    </row>
    <row r="13" spans="1:20" ht="129.75" customHeight="1">
      <c r="D13" s="17" t="s">
        <v>36</v>
      </c>
      <c r="E13" s="10"/>
      <c r="F13" s="10" t="s">
        <v>75</v>
      </c>
      <c r="G13" s="22" t="s">
        <v>68</v>
      </c>
      <c r="H13" s="24"/>
      <c r="I13" s="15"/>
      <c r="J13" s="22" t="s">
        <v>83</v>
      </c>
      <c r="K13" s="31">
        <v>45362</v>
      </c>
      <c r="L13" s="18">
        <v>45726</v>
      </c>
      <c r="M13" s="66">
        <v>45726</v>
      </c>
      <c r="N13" s="53">
        <v>3603047.16</v>
      </c>
      <c r="O13" s="54">
        <v>1</v>
      </c>
      <c r="P13" s="48" t="s">
        <v>46</v>
      </c>
    </row>
    <row r="14" spans="1:20" ht="90" customHeight="1">
      <c r="D14" s="17" t="s">
        <v>38</v>
      </c>
      <c r="E14" s="10"/>
      <c r="F14" s="10" t="s">
        <v>47</v>
      </c>
      <c r="G14" s="22" t="s">
        <v>69</v>
      </c>
      <c r="H14" s="24"/>
      <c r="I14" s="15"/>
      <c r="J14" s="22" t="s">
        <v>84</v>
      </c>
      <c r="K14" s="31">
        <v>45371</v>
      </c>
      <c r="L14" s="30">
        <v>45767</v>
      </c>
      <c r="M14" s="66">
        <f>L14+90</f>
        <v>45857</v>
      </c>
      <c r="N14" s="53">
        <v>15742004.560000001</v>
      </c>
      <c r="O14" s="54">
        <v>0.45</v>
      </c>
      <c r="P14" s="32" t="s">
        <v>49</v>
      </c>
    </row>
    <row r="15" spans="1:20" ht="90" customHeight="1">
      <c r="A15" s="63"/>
      <c r="B15" s="63"/>
      <c r="C15" s="64"/>
      <c r="D15" s="33" t="s">
        <v>52</v>
      </c>
      <c r="E15" s="25"/>
      <c r="F15" s="25" t="s">
        <v>53</v>
      </c>
      <c r="G15" s="14" t="s">
        <v>54</v>
      </c>
      <c r="H15" s="49"/>
      <c r="I15" s="16"/>
      <c r="J15" s="14" t="s">
        <v>85</v>
      </c>
      <c r="K15" s="26">
        <v>45506</v>
      </c>
      <c r="L15" s="18">
        <v>45870</v>
      </c>
      <c r="M15" s="56"/>
      <c r="N15" s="53">
        <v>6987999.9900000002</v>
      </c>
      <c r="O15" s="54">
        <v>0.3</v>
      </c>
      <c r="P15" s="54" t="s">
        <v>55</v>
      </c>
    </row>
    <row r="16" spans="1:20" ht="109.5" customHeight="1">
      <c r="A16" s="5"/>
      <c r="B16" s="5"/>
      <c r="C16" s="6"/>
      <c r="D16" s="17" t="s">
        <v>56</v>
      </c>
      <c r="E16" s="10"/>
      <c r="F16" s="10" t="s">
        <v>57</v>
      </c>
      <c r="G16" s="22" t="s">
        <v>58</v>
      </c>
      <c r="H16" s="24"/>
      <c r="I16" s="15"/>
      <c r="J16" s="22" t="s">
        <v>86</v>
      </c>
      <c r="K16" s="31">
        <v>45600</v>
      </c>
      <c r="L16" s="18">
        <v>45964</v>
      </c>
      <c r="M16" s="66"/>
      <c r="N16" s="53">
        <v>2035999.97</v>
      </c>
      <c r="O16" s="42">
        <v>0.2</v>
      </c>
      <c r="P16" s="28" t="s">
        <v>59</v>
      </c>
      <c r="T16" s="9" t="s">
        <v>70</v>
      </c>
    </row>
    <row r="17" spans="1:16" ht="171" customHeight="1">
      <c r="A17" s="5"/>
      <c r="B17" s="5"/>
      <c r="C17" s="6"/>
      <c r="D17" s="17" t="s">
        <v>61</v>
      </c>
      <c r="E17" s="10"/>
      <c r="F17" s="10" t="s">
        <v>62</v>
      </c>
      <c r="G17" s="22" t="s">
        <v>63</v>
      </c>
      <c r="H17" s="24"/>
      <c r="I17" s="15"/>
      <c r="J17" s="22" t="s">
        <v>87</v>
      </c>
      <c r="K17" s="31">
        <v>45628</v>
      </c>
      <c r="L17" s="18">
        <v>45992</v>
      </c>
      <c r="M17" s="66"/>
      <c r="N17" s="53">
        <v>1475864.82</v>
      </c>
      <c r="O17" s="42">
        <v>0</v>
      </c>
      <c r="P17" s="28" t="s">
        <v>76</v>
      </c>
    </row>
    <row r="18" spans="1:16" ht="90" customHeight="1">
      <c r="A18" s="5"/>
      <c r="B18" s="5"/>
      <c r="C18" s="6"/>
      <c r="D18" s="17" t="s">
        <v>64</v>
      </c>
      <c r="E18" s="10"/>
      <c r="F18" s="10" t="s">
        <v>65</v>
      </c>
      <c r="G18" s="22" t="s">
        <v>71</v>
      </c>
      <c r="H18" s="24"/>
      <c r="I18" s="15"/>
      <c r="J18" s="22" t="s">
        <v>88</v>
      </c>
      <c r="K18" s="31">
        <v>45629</v>
      </c>
      <c r="L18" s="18">
        <v>45718</v>
      </c>
      <c r="M18" s="66"/>
      <c r="N18" s="53">
        <v>593096.63</v>
      </c>
      <c r="O18" s="42">
        <v>0.3</v>
      </c>
      <c r="P18" s="17" t="s">
        <v>77</v>
      </c>
    </row>
  </sheetData>
  <autoFilter ref="L1:L9"/>
  <mergeCells count="5">
    <mergeCell ref="A1:P1"/>
    <mergeCell ref="A4:A5"/>
    <mergeCell ref="B4:B5"/>
    <mergeCell ref="C4:C5"/>
    <mergeCell ref="D2:P2"/>
  </mergeCells>
  <conditionalFormatting sqref="M10:M17">
    <cfRule type="cellIs" dxfId="2" priority="84" operator="lessThan">
      <formula>43189</formula>
    </cfRule>
  </conditionalFormatting>
  <conditionalFormatting sqref="M4:M8">
    <cfRule type="timePeriod" dxfId="1" priority="70" timePeriod="thisMonth">
      <formula>AND(MONTH(M4)=MONTH(TODAY()),YEAR(M4)=YEAR(TODAY()))</formula>
    </cfRule>
  </conditionalFormatting>
  <conditionalFormatting sqref="M17:M18">
    <cfRule type="cellIs" dxfId="0" priority="1" operator="lessThan">
      <formula>43189</formula>
    </cfRule>
  </conditionalFormatting>
  <printOptions horizontalCentered="1"/>
  <pageMargins left="7.874015748031496E-2" right="7.874015748031496E-2" top="7.874015748031496E-2" bottom="7.874015748031496E-2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20"/>
      <c r="B2" s="20"/>
      <c r="D2" s="20"/>
      <c r="F2" s="20"/>
    </row>
    <row r="3" spans="1:6">
      <c r="A3" s="20"/>
      <c r="B3" s="20"/>
      <c r="D3" s="20"/>
      <c r="F3" s="20"/>
    </row>
    <row r="4" spans="1:6">
      <c r="A4" s="20"/>
      <c r="B4" s="20"/>
      <c r="F4" s="20"/>
    </row>
    <row r="5" spans="1:6">
      <c r="B5" s="20"/>
      <c r="F5" s="20"/>
    </row>
    <row r="6" spans="1:6">
      <c r="B6" s="20"/>
      <c r="F6" s="20"/>
    </row>
    <row r="7" spans="1:6">
      <c r="B7" s="20"/>
    </row>
    <row r="8" spans="1:6">
      <c r="B8" s="20"/>
      <c r="F8" s="20"/>
    </row>
    <row r="9" spans="1:6" ht="25.5">
      <c r="B9" s="20"/>
      <c r="E9" s="31"/>
      <c r="F9" s="39"/>
    </row>
    <row r="10" spans="1:6">
      <c r="B10" s="20"/>
    </row>
    <row r="11" spans="1:6">
      <c r="B11" s="20"/>
    </row>
    <row r="12" spans="1:6">
      <c r="B12" s="20"/>
    </row>
    <row r="13" spans="1:6">
      <c r="B13" s="20"/>
    </row>
    <row r="14" spans="1:6">
      <c r="B14" s="20"/>
    </row>
    <row r="16" spans="1:6">
      <c r="B16" s="2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ANDAMENTO</vt:lpstr>
      <vt:lpstr>Plan1</vt:lpstr>
      <vt:lpstr>ANDAMENTO!Area_de_impressao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2025-02-28T11:40:37Z</cp:lastPrinted>
  <dcterms:created xsi:type="dcterms:W3CDTF">2012-10-16T18:02:55Z</dcterms:created>
  <dcterms:modified xsi:type="dcterms:W3CDTF">2025-02-28T11:43:24Z</dcterms:modified>
</cp:coreProperties>
</file>